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" l="1"/>
  <c r="P43" i="2"/>
  <c r="P44" i="2"/>
  <c r="P45" i="2"/>
  <c r="P46" i="2"/>
  <c r="P41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G36" i="2"/>
  <c r="H36" i="2"/>
  <c r="I36" i="2"/>
  <c r="J36" i="2"/>
  <c r="K36" i="2"/>
  <c r="L36" i="2"/>
  <c r="M36" i="2"/>
  <c r="N36" i="2"/>
  <c r="O36" i="2"/>
  <c r="G28" i="2"/>
  <c r="H28" i="2"/>
  <c r="I28" i="2"/>
  <c r="J28" i="2"/>
  <c r="K28" i="2"/>
  <c r="L28" i="2"/>
  <c r="M28" i="2"/>
  <c r="N28" i="2"/>
  <c r="O28" i="2"/>
  <c r="G18" i="2"/>
  <c r="H18" i="2"/>
  <c r="I18" i="2"/>
  <c r="J18" i="2"/>
  <c r="K18" i="2"/>
  <c r="L18" i="2"/>
  <c r="M18" i="2"/>
  <c r="N18" i="2"/>
  <c r="O18" i="2"/>
  <c r="G12" i="2"/>
  <c r="H12" i="2"/>
  <c r="I12" i="2"/>
  <c r="J12" i="2"/>
  <c r="K12" i="2"/>
  <c r="L12" i="2"/>
  <c r="M12" i="2"/>
  <c r="N12" i="2"/>
  <c r="O12" i="2"/>
  <c r="C36" i="2"/>
  <c r="D36" i="2"/>
  <c r="E36" i="2"/>
  <c r="F36" i="2"/>
  <c r="C28" i="2"/>
  <c r="D28" i="2"/>
  <c r="E28" i="2"/>
  <c r="F28" i="2"/>
  <c r="C18" i="2"/>
  <c r="D18" i="2"/>
  <c r="E18" i="2"/>
  <c r="F18" i="2"/>
  <c r="C12" i="2"/>
  <c r="D12" i="2"/>
  <c r="E12" i="2"/>
  <c r="F12" i="2"/>
  <c r="F47" i="2" l="1"/>
  <c r="E47" i="2"/>
  <c r="D47" i="2"/>
  <c r="C47" i="2"/>
  <c r="P40" i="2"/>
  <c r="O47" i="2"/>
  <c r="N47" i="2"/>
  <c r="M47" i="2"/>
  <c r="L47" i="2"/>
  <c r="K47" i="2"/>
  <c r="J47" i="2"/>
  <c r="I47" i="2"/>
  <c r="H47" i="2"/>
  <c r="G47" i="2"/>
  <c r="P13" i="2"/>
  <c r="P14" i="2"/>
  <c r="B40" i="2" l="1"/>
  <c r="B36" i="2"/>
  <c r="B28" i="2"/>
  <c r="B18" i="2"/>
  <c r="B12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28" i="2" l="1"/>
  <c r="P18" i="2"/>
  <c r="P36" i="2"/>
  <c r="B47" i="2"/>
  <c r="P15" i="2" l="1"/>
  <c r="P12" i="2" s="1"/>
  <c r="P47" i="2" s="1"/>
</calcChain>
</file>

<file path=xl/sharedStrings.xml><?xml version="1.0" encoding="utf-8"?>
<sst xmlns="http://schemas.openxmlformats.org/spreadsheetml/2006/main" count="68" uniqueCount="68">
  <si>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</si>
  <si>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</si>
  <si>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</si>
  <si>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</si>
  <si>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</si>
  <si>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</si>
  <si>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</si>
  <si>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</si>
  <si>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</si>
  <si>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</si>
  <si>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</si>
  <si>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</si>
  <si>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</si>
  <si>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</si>
  <si>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</si>
  <si>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</si>
  <si>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</si>
  <si>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</si>
  <si>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</si>
  <si>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</si>
  <si>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</si>
  <si>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</si>
  <si>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</si>
  <si>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</si>
  <si>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</si>
  <si>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</si>
  <si>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</si>
  <si>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</si>
  <si>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</si>
  <si>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</si>
  <si>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</si>
  <si>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</si>
  <si>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</si>
  <si>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</si>
  <si>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</si>
  <si>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</si>
  <si>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</si>
  <si>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</si>
  <si>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</si>
  <si>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</si>
  <si>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</si>
  <si>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</si>
  <si>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</si>
  <si>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</si>
  <si>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</si>
  <si>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</si>
  <si>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</si>
  <si>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</si>
  <si>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</si>
  <si>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</si>
  <si>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</si>
  <si>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</si>
  <si>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</si>
  <si>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</si>
  <si>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</si>
  <si>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</si>
  <si>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</si>
  <si>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AL 31 DE MARZO 2025</t>
  </si>
  <si>
    <t>Ejecución de Gastos y Aplicaciones Financieras</t>
  </si>
  <si>
    <t>Preparado por:</t>
  </si>
  <si>
    <t>Wendy Claribel Jimenez</t>
  </si>
  <si>
    <t>Revisado por:</t>
  </si>
  <si>
    <t>Dabelva Pérez Rodriguez</t>
  </si>
  <si>
    <t>Autorizado por:</t>
  </si>
  <si>
    <t xml:space="preserve">Eddy Leonardo Terrero </t>
  </si>
  <si>
    <t>Director Financiero</t>
  </si>
  <si>
    <t xml:space="preserve">Encargada de Ejecución Presupuestaria </t>
  </si>
  <si>
    <t xml:space="preserve">Técnico de Ejecución Presupuestaria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</si>
</sst>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9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3" fillId="0" borderId="0" xfId="1" applyFont="1" applyBorder="1"/>
    <xf numFmtId="165" fontId="0" fillId="0" borderId="0" xfId="0" applyNumberFormat="1" applyFon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Alignment="1"/>
    <xf numFmtId="165" fontId="0" fillId="0" borderId="0" xfId="0" applyNumberFormat="1" applyFont="1" applyBorder="1" applyAlignment="1">
      <alignment vertical="center" wrapText="1"/>
    </xf>
    <xf numFmtId="0" fontId="0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showGridLines="0" tabSelected="1" topLeftCell="A25" zoomScale="91" zoomScaleNormal="91" workbookViewId="0">
      <pane xSplit="1" topLeftCell="B1" activePane="topRight" state="frozen"/>
      <selection activeCell="A4" sqref="A4"/>
      <selection pane="topRight" activeCell="A58" sqref="A5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" customHeight="1" x14ac:dyDescent="0.25">
      <c r="A7" s="42" t="s">
        <v>58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.75" customHeight="1" x14ac:dyDescent="0.25">
      <c r="A8" s="44" t="s">
        <v>57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5.5" customHeight="1" x14ac:dyDescent="0.25">
      <c r="A9" s="40" t="s">
        <v>1</v>
      </c>
      <c r="B9" s="41" t="s">
        <v>16</v>
      </c>
      <c r="C9" s="41" t="s">
        <v>15</v>
      </c>
      <c r="D9" s="45" t="s">
        <v>20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5.5" customHeight="1" x14ac:dyDescent="0.25">
      <c r="A10" s="40"/>
      <c r="B10" s="41"/>
      <c r="C10" s="41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F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66865053.869999997</v>
      </c>
      <c r="G12" s="22">
        <f t="shared" ref="G12" si="1">SUM(G13:G17)</f>
        <v>0</v>
      </c>
      <c r="H12" s="22">
        <f t="shared" ref="H12" si="2">SUM(H13:H17)</f>
        <v>0</v>
      </c>
      <c r="I12" s="22">
        <f t="shared" ref="I12" si="3">SUM(I13:I17)</f>
        <v>0</v>
      </c>
      <c r="J12" s="22">
        <f t="shared" ref="J12" si="4">SUM(J13:J17)</f>
        <v>0</v>
      </c>
      <c r="K12" s="22">
        <f t="shared" ref="K12" si="5">SUM(K13:K17)</f>
        <v>0</v>
      </c>
      <c r="L12" s="22">
        <f t="shared" ref="L12" si="6">SUM(L13:L17)</f>
        <v>0</v>
      </c>
      <c r="M12" s="22">
        <f t="shared" ref="M12" si="7">SUM(M13:M17)</f>
        <v>0</v>
      </c>
      <c r="N12" s="22">
        <f t="shared" ref="N12" si="8">SUM(N13:N17)</f>
        <v>0</v>
      </c>
      <c r="O12" s="22">
        <f t="shared" ref="O12" si="9">SUM(O13:O17)</f>
        <v>0</v>
      </c>
      <c r="P12" s="22">
        <f t="shared" ref="P12" si="10">SUM(P13:P17)</f>
        <v>199010880.44</v>
      </c>
    </row>
    <row r="13" spans="1:16" ht="14.45" customHeight="1" x14ac:dyDescent="0.25">
      <c r="A13" s="16" t="s">
        <v>23</v>
      </c>
      <c r="B13" s="21">
        <v>728667198</v>
      </c>
      <c r="C13" s="34">
        <v>726139396.79999995</v>
      </c>
      <c r="D13" s="33">
        <v>53904808.340000004</v>
      </c>
      <c r="E13" s="33">
        <v>56490190.600000001</v>
      </c>
      <c r="F13" s="8">
        <v>55520086.25</v>
      </c>
      <c r="G13" s="8"/>
      <c r="H13" s="8"/>
      <c r="I13" s="8"/>
      <c r="J13" s="17"/>
      <c r="K13" s="8"/>
      <c r="L13" s="8"/>
      <c r="M13" s="8"/>
      <c r="N13" s="8"/>
      <c r="O13" s="8"/>
      <c r="P13" s="25">
        <f t="shared" ref="P13:P39" si="11">SUM(D13:O13)</f>
        <v>165915085.19</v>
      </c>
    </row>
    <row r="14" spans="1:16" ht="14.45" customHeight="1" x14ac:dyDescent="0.25">
      <c r="A14" s="16" t="s">
        <v>24</v>
      </c>
      <c r="B14" s="21">
        <v>137140601</v>
      </c>
      <c r="C14" s="34">
        <v>137949444</v>
      </c>
      <c r="D14" s="33">
        <v>2336000</v>
      </c>
      <c r="E14" s="33">
        <v>2444759.25</v>
      </c>
      <c r="F14" s="8">
        <v>2645132.7599999998</v>
      </c>
      <c r="G14" s="8"/>
      <c r="H14" s="8"/>
      <c r="I14" s="8"/>
      <c r="J14" s="17"/>
      <c r="K14" s="8"/>
      <c r="L14" s="8"/>
      <c r="M14" s="8"/>
      <c r="N14" s="8"/>
      <c r="O14" s="8"/>
      <c r="P14" s="25">
        <f t="shared" si="11"/>
        <v>7425892.0099999998</v>
      </c>
    </row>
    <row r="15" spans="1:16" ht="14.45" customHeight="1" x14ac:dyDescent="0.25">
      <c r="A15" s="16" t="s">
        <v>25</v>
      </c>
      <c r="B15" s="21">
        <v>6200000</v>
      </c>
      <c r="C15" s="34">
        <v>6200000</v>
      </c>
      <c r="D15" s="33">
        <v>0</v>
      </c>
      <c r="E15" s="33">
        <v>498000</v>
      </c>
      <c r="F15" s="8">
        <v>555800</v>
      </c>
      <c r="G15" s="8"/>
      <c r="H15" s="8"/>
      <c r="I15" s="8"/>
      <c r="J15" s="17"/>
      <c r="K15" s="8"/>
      <c r="L15" s="8"/>
      <c r="M15" s="8"/>
      <c r="N15" s="8"/>
      <c r="O15" s="8"/>
      <c r="P15" s="25">
        <f t="shared" si="11"/>
        <v>1053800</v>
      </c>
    </row>
    <row r="16" spans="1:16" ht="14.45" customHeight="1" x14ac:dyDescent="0.25">
      <c r="A16" s="32" t="s">
        <v>55</v>
      </c>
      <c r="B16" s="21">
        <v>35226755</v>
      </c>
      <c r="C16" s="34">
        <v>35226755</v>
      </c>
      <c r="D16" s="33">
        <v>0</v>
      </c>
      <c r="E16" s="33">
        <v>0</v>
      </c>
      <c r="F16" s="8">
        <v>0</v>
      </c>
      <c r="G16" s="8"/>
      <c r="H16" s="8"/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4">
        <v>101177191.2</v>
      </c>
      <c r="D17" s="33">
        <v>8171357.6900000004</v>
      </c>
      <c r="E17" s="33">
        <v>8300710.6900000004</v>
      </c>
      <c r="F17" s="8">
        <v>8144034.8600000003</v>
      </c>
      <c r="G17" s="8"/>
      <c r="H17" s="18"/>
      <c r="I17" s="18"/>
      <c r="J17" s="17"/>
      <c r="K17" s="19"/>
      <c r="L17" s="8"/>
      <c r="M17" s="8"/>
      <c r="N17" s="8"/>
      <c r="O17" s="8"/>
      <c r="P17" s="25">
        <f t="shared" si="11"/>
        <v>24616103.240000002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F18" si="12">SUM(C19:C27)</f>
        <v>570119906</v>
      </c>
      <c r="D18" s="22">
        <f t="shared" si="12"/>
        <v>7622278.0800000001</v>
      </c>
      <c r="E18" s="22">
        <f t="shared" si="12"/>
        <v>19694253.079999998</v>
      </c>
      <c r="F18" s="22">
        <f t="shared" si="12"/>
        <v>13673743.449999999</v>
      </c>
      <c r="G18" s="22">
        <f t="shared" ref="G18" si="13">SUM(G19:G27)</f>
        <v>0</v>
      </c>
      <c r="H18" s="22">
        <f t="shared" ref="H18" si="14">SUM(H19:H27)</f>
        <v>0</v>
      </c>
      <c r="I18" s="22">
        <f t="shared" ref="I18" si="15">SUM(I19:I27)</f>
        <v>0</v>
      </c>
      <c r="J18" s="22">
        <f t="shared" ref="J18" si="16">SUM(J19:J27)</f>
        <v>0</v>
      </c>
      <c r="K18" s="22">
        <f t="shared" ref="K18" si="17">SUM(K19:K27)</f>
        <v>0</v>
      </c>
      <c r="L18" s="22">
        <f t="shared" ref="L18" si="18">SUM(L19:L27)</f>
        <v>0</v>
      </c>
      <c r="M18" s="22">
        <f t="shared" ref="M18" si="19">SUM(M19:M27)</f>
        <v>0</v>
      </c>
      <c r="N18" s="22">
        <f t="shared" ref="N18" si="20">SUM(N19:N27)</f>
        <v>0</v>
      </c>
      <c r="O18" s="22">
        <f t="shared" ref="O18" si="21">SUM(O19:O27)</f>
        <v>0</v>
      </c>
      <c r="P18" s="22">
        <f t="shared" ref="P18" si="22">SUM(P19:P27)</f>
        <v>40990274.610000007</v>
      </c>
    </row>
    <row r="19" spans="1:16" s="29" customFormat="1" ht="14.45" customHeight="1" x14ac:dyDescent="0.25">
      <c r="A19" s="16" t="s">
        <v>28</v>
      </c>
      <c r="B19" s="21">
        <v>37750000</v>
      </c>
      <c r="C19" s="34">
        <v>37750000</v>
      </c>
      <c r="D19" s="33">
        <v>2932760.67</v>
      </c>
      <c r="E19" s="33">
        <v>2878539.22</v>
      </c>
      <c r="F19" s="30">
        <v>3011560.62</v>
      </c>
      <c r="G19" s="30"/>
      <c r="H19" s="8"/>
      <c r="I19" s="8"/>
      <c r="J19" s="8"/>
      <c r="K19" s="8"/>
      <c r="L19" s="8"/>
      <c r="M19" s="8"/>
      <c r="N19" s="8"/>
      <c r="O19" s="8"/>
      <c r="P19" s="25">
        <f>SUM(D19:O19)</f>
        <v>8822860.5100000016</v>
      </c>
    </row>
    <row r="20" spans="1:16" ht="14.45" customHeight="1" x14ac:dyDescent="0.25">
      <c r="A20" s="16" t="s">
        <v>29</v>
      </c>
      <c r="B20" s="21">
        <v>26327825</v>
      </c>
      <c r="C20" s="34">
        <v>26602325</v>
      </c>
      <c r="D20" s="33">
        <v>839948.33</v>
      </c>
      <c r="E20" s="33">
        <v>1614586.62</v>
      </c>
      <c r="F20" s="8">
        <v>0</v>
      </c>
      <c r="G20" s="8"/>
      <c r="H20" s="8"/>
      <c r="I20" s="8"/>
      <c r="J20" s="17"/>
      <c r="K20" s="17"/>
      <c r="L20" s="8"/>
      <c r="M20" s="8"/>
      <c r="N20" s="8"/>
      <c r="O20" s="8"/>
      <c r="P20" s="25">
        <f t="shared" si="11"/>
        <v>2454534.9500000002</v>
      </c>
    </row>
    <row r="21" spans="1:16" ht="14.45" customHeight="1" x14ac:dyDescent="0.25">
      <c r="A21" s="16" t="s">
        <v>30</v>
      </c>
      <c r="B21" s="21">
        <v>24849999</v>
      </c>
      <c r="C21" s="34">
        <v>25510342.5</v>
      </c>
      <c r="D21" s="33">
        <v>469635.5</v>
      </c>
      <c r="E21" s="33">
        <v>0</v>
      </c>
      <c r="F21" s="8">
        <v>3118163.12</v>
      </c>
      <c r="G21" s="8"/>
      <c r="H21" s="8"/>
      <c r="I21" s="8"/>
      <c r="J21" s="17"/>
      <c r="K21" s="17"/>
      <c r="L21" s="8"/>
      <c r="M21" s="8"/>
      <c r="N21" s="8"/>
      <c r="O21" s="8"/>
      <c r="P21" s="25">
        <f t="shared" si="11"/>
        <v>3587798.62</v>
      </c>
    </row>
    <row r="22" spans="1:16" ht="14.45" customHeight="1" x14ac:dyDescent="0.25">
      <c r="A22" s="16" t="s">
        <v>31</v>
      </c>
      <c r="B22" s="21">
        <v>5500000</v>
      </c>
      <c r="C22" s="34">
        <v>6050000</v>
      </c>
      <c r="D22" s="33">
        <v>0</v>
      </c>
      <c r="E22" s="33">
        <v>0</v>
      </c>
      <c r="F22" s="8">
        <v>220000</v>
      </c>
      <c r="G22" s="8"/>
      <c r="H22" s="8"/>
      <c r="I22" s="8"/>
      <c r="J22" s="31"/>
      <c r="K22" s="17"/>
      <c r="L22" s="8"/>
      <c r="M22" s="8"/>
      <c r="N22" s="8"/>
      <c r="O22" s="8"/>
      <c r="P22" s="25">
        <f t="shared" si="11"/>
        <v>220000</v>
      </c>
    </row>
    <row r="23" spans="1:16" ht="14.45" customHeight="1" x14ac:dyDescent="0.25">
      <c r="A23" s="16" t="s">
        <v>32</v>
      </c>
      <c r="B23" s="21">
        <v>25200000</v>
      </c>
      <c r="C23" s="34">
        <v>25200000</v>
      </c>
      <c r="D23" s="33">
        <v>1990313.2</v>
      </c>
      <c r="E23" s="33">
        <v>2127261.44</v>
      </c>
      <c r="F23" s="8">
        <v>1382405.44</v>
      </c>
      <c r="G23" s="8"/>
      <c r="H23" s="8"/>
      <c r="I23" s="8"/>
      <c r="J23" s="31"/>
      <c r="K23" s="17"/>
      <c r="L23" s="8"/>
      <c r="M23" s="8"/>
      <c r="N23" s="8"/>
      <c r="O23" s="8"/>
      <c r="P23" s="25">
        <f t="shared" si="11"/>
        <v>5499980.0800000001</v>
      </c>
    </row>
    <row r="24" spans="1:16" ht="14.45" customHeight="1" x14ac:dyDescent="0.25">
      <c r="A24" s="16" t="s">
        <v>33</v>
      </c>
      <c r="B24" s="21">
        <v>20400000</v>
      </c>
      <c r="C24" s="34">
        <v>20400000</v>
      </c>
      <c r="D24" s="33">
        <v>742900.38</v>
      </c>
      <c r="E24" s="33">
        <v>9119620.0600000005</v>
      </c>
      <c r="F24" s="8">
        <v>2298780.59</v>
      </c>
      <c r="G24" s="8"/>
      <c r="H24" s="8"/>
      <c r="I24" s="8"/>
      <c r="J24" s="17"/>
      <c r="K24" s="8"/>
      <c r="L24" s="8"/>
      <c r="M24" s="8"/>
      <c r="N24" s="8"/>
      <c r="O24" s="8"/>
      <c r="P24" s="25">
        <f t="shared" si="11"/>
        <v>12161301.030000001</v>
      </c>
    </row>
    <row r="25" spans="1:16" ht="14.45" customHeight="1" x14ac:dyDescent="0.25">
      <c r="A25" s="16" t="s">
        <v>34</v>
      </c>
      <c r="B25" s="21">
        <v>55173858</v>
      </c>
      <c r="C25" s="34">
        <v>56913856.399999999</v>
      </c>
      <c r="D25" s="33">
        <v>0</v>
      </c>
      <c r="E25" s="33">
        <v>1666966.92</v>
      </c>
      <c r="F25" s="8">
        <v>3350404.68</v>
      </c>
      <c r="G25" s="8"/>
      <c r="H25" s="8"/>
      <c r="I25" s="8"/>
      <c r="J25" s="17"/>
      <c r="K25" s="8"/>
      <c r="L25" s="8"/>
      <c r="M25" s="8"/>
      <c r="N25" s="8"/>
      <c r="O25" s="8"/>
      <c r="P25" s="25">
        <f t="shared" si="11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4">
        <v>245019662.09999999</v>
      </c>
      <c r="D26" s="33">
        <v>646720</v>
      </c>
      <c r="E26" s="33">
        <v>2240078.8199999998</v>
      </c>
      <c r="F26" s="8">
        <v>110650</v>
      </c>
      <c r="G26" s="8"/>
      <c r="H26" s="8"/>
      <c r="I26" s="8"/>
      <c r="J26" s="17"/>
      <c r="K26" s="8"/>
      <c r="L26" s="8"/>
      <c r="M26" s="8"/>
      <c r="N26" s="8"/>
      <c r="O26" s="8"/>
      <c r="P26" s="25">
        <f t="shared" si="11"/>
        <v>2997448.82</v>
      </c>
    </row>
    <row r="27" spans="1:16" ht="14.45" customHeight="1" x14ac:dyDescent="0.25">
      <c r="A27" s="16" t="s">
        <v>36</v>
      </c>
      <c r="B27" s="21">
        <v>126673720</v>
      </c>
      <c r="C27" s="34">
        <v>126673720</v>
      </c>
      <c r="D27" s="33">
        <v>0</v>
      </c>
      <c r="E27" s="33">
        <v>47200</v>
      </c>
      <c r="F27" s="8">
        <v>181779</v>
      </c>
      <c r="G27" s="8"/>
      <c r="H27" s="8"/>
      <c r="I27" s="8"/>
      <c r="J27" s="17"/>
      <c r="K27" s="20"/>
      <c r="L27" s="8"/>
      <c r="M27" s="8"/>
      <c r="N27" s="8"/>
      <c r="O27" s="8"/>
      <c r="P27" s="25">
        <f t="shared" si="11"/>
        <v>228979</v>
      </c>
    </row>
    <row r="28" spans="1:16" s="27" customFormat="1" ht="14.45" customHeight="1" x14ac:dyDescent="0.25">
      <c r="A28" s="15" t="s">
        <v>37</v>
      </c>
      <c r="B28" s="22">
        <f>SUM(B29:B35)</f>
        <v>68101050</v>
      </c>
      <c r="C28" s="22">
        <f t="shared" ref="C28:F28" si="23">SUM(C29:C35)</f>
        <v>69987376</v>
      </c>
      <c r="D28" s="22">
        <f t="shared" si="23"/>
        <v>33063.599999999999</v>
      </c>
      <c r="E28" s="22">
        <f t="shared" si="23"/>
        <v>1330923.73</v>
      </c>
      <c r="F28" s="22">
        <f t="shared" si="23"/>
        <v>310877.59999999998</v>
      </c>
      <c r="G28" s="22">
        <f t="shared" ref="G28" si="24">SUM(G29:G35)</f>
        <v>0</v>
      </c>
      <c r="H28" s="22">
        <f t="shared" ref="H28" si="25">SUM(H29:H35)</f>
        <v>0</v>
      </c>
      <c r="I28" s="22">
        <f t="shared" ref="I28" si="26">SUM(I29:I35)</f>
        <v>0</v>
      </c>
      <c r="J28" s="22">
        <f t="shared" ref="J28" si="27">SUM(J29:J35)</f>
        <v>0</v>
      </c>
      <c r="K28" s="22">
        <f t="shared" ref="K28" si="28">SUM(K29:K35)</f>
        <v>0</v>
      </c>
      <c r="L28" s="22">
        <f t="shared" ref="L28" si="29">SUM(L29:L35)</f>
        <v>0</v>
      </c>
      <c r="M28" s="22">
        <f t="shared" ref="M28" si="30">SUM(M29:M35)</f>
        <v>0</v>
      </c>
      <c r="N28" s="22">
        <f t="shared" ref="N28" si="31">SUM(N29:N35)</f>
        <v>0</v>
      </c>
      <c r="O28" s="22">
        <f t="shared" ref="O28" si="32">SUM(O29:O35)</f>
        <v>0</v>
      </c>
      <c r="P28" s="22">
        <f t="shared" ref="P28" si="33">SUM(P29:P35)</f>
        <v>1674864.9300000002</v>
      </c>
    </row>
    <row r="29" spans="1:16" s="29" customFormat="1" ht="14.45" customHeight="1" x14ac:dyDescent="0.25">
      <c r="A29" s="16" t="s">
        <v>38</v>
      </c>
      <c r="B29" s="21">
        <v>1095477</v>
      </c>
      <c r="C29" s="34">
        <v>1635277</v>
      </c>
      <c r="D29" s="33">
        <v>0</v>
      </c>
      <c r="E29" s="33">
        <v>81594</v>
      </c>
      <c r="F29" s="30">
        <v>21518</v>
      </c>
      <c r="G29" s="30"/>
      <c r="H29" s="8"/>
      <c r="I29" s="8"/>
      <c r="J29" s="8"/>
      <c r="K29" s="8"/>
      <c r="L29" s="8"/>
      <c r="M29" s="8"/>
      <c r="N29" s="8"/>
      <c r="O29" s="8"/>
      <c r="P29" s="25">
        <f t="shared" si="11"/>
        <v>103112</v>
      </c>
    </row>
    <row r="30" spans="1:16" ht="14.45" customHeight="1" x14ac:dyDescent="0.25">
      <c r="A30" s="16" t="s">
        <v>39</v>
      </c>
      <c r="B30" s="21">
        <v>2380185</v>
      </c>
      <c r="C30" s="34">
        <v>1840385</v>
      </c>
      <c r="D30" s="33">
        <v>0</v>
      </c>
      <c r="E30" s="33">
        <v>30975</v>
      </c>
      <c r="F30" s="8">
        <v>0</v>
      </c>
      <c r="G30" s="8"/>
      <c r="H30" s="8"/>
      <c r="I30" s="8"/>
      <c r="J30" s="17"/>
      <c r="K30" s="8"/>
      <c r="L30" s="8"/>
      <c r="M30" s="8"/>
      <c r="N30" s="8"/>
      <c r="O30" s="8"/>
      <c r="P30" s="25">
        <f t="shared" si="11"/>
        <v>30975</v>
      </c>
    </row>
    <row r="31" spans="1:16" ht="14.45" customHeight="1" x14ac:dyDescent="0.25">
      <c r="A31" s="16" t="s">
        <v>40</v>
      </c>
      <c r="B31" s="21">
        <v>508037</v>
      </c>
      <c r="C31" s="34">
        <v>508037</v>
      </c>
      <c r="D31" s="33">
        <v>0</v>
      </c>
      <c r="E31" s="33">
        <v>0</v>
      </c>
      <c r="F31" s="8">
        <v>0</v>
      </c>
      <c r="G31" s="8"/>
      <c r="H31" s="8"/>
      <c r="I31" s="8"/>
      <c r="J31" s="17"/>
      <c r="K31" s="8"/>
      <c r="L31" s="8"/>
      <c r="M31" s="8"/>
      <c r="N31" s="8"/>
      <c r="O31" s="8"/>
      <c r="P31" s="25">
        <f t="shared" si="11"/>
        <v>0</v>
      </c>
    </row>
    <row r="32" spans="1:16" ht="14.45" customHeight="1" x14ac:dyDescent="0.25">
      <c r="A32" s="16" t="s">
        <v>41</v>
      </c>
      <c r="B32" s="21">
        <v>2978948</v>
      </c>
      <c r="C32" s="34">
        <v>4718580.2</v>
      </c>
      <c r="D32" s="33">
        <v>0</v>
      </c>
      <c r="E32" s="33">
        <v>0</v>
      </c>
      <c r="F32" s="8">
        <v>24485</v>
      </c>
      <c r="G32" s="8"/>
      <c r="H32" s="8"/>
      <c r="I32" s="8"/>
      <c r="J32" s="17"/>
      <c r="K32" s="8"/>
      <c r="L32" s="8"/>
      <c r="M32" s="8"/>
      <c r="N32" s="8"/>
      <c r="O32" s="8"/>
      <c r="P32" s="25">
        <f t="shared" si="11"/>
        <v>24485</v>
      </c>
    </row>
    <row r="33" spans="1:16" ht="14.45" customHeight="1" x14ac:dyDescent="0.25">
      <c r="A33" s="16" t="s">
        <v>42</v>
      </c>
      <c r="B33" s="21">
        <v>671000</v>
      </c>
      <c r="C33" s="34">
        <v>671000</v>
      </c>
      <c r="D33" s="33">
        <v>0</v>
      </c>
      <c r="E33" s="33">
        <v>0</v>
      </c>
      <c r="F33" s="8">
        <v>0</v>
      </c>
      <c r="G33" s="8"/>
      <c r="H33" s="8"/>
      <c r="I33" s="18"/>
      <c r="J33" s="17"/>
      <c r="K33" s="8"/>
      <c r="L33" s="8"/>
      <c r="M33" s="8"/>
      <c r="N33" s="18"/>
      <c r="O33" s="8"/>
      <c r="P33" s="25">
        <f t="shared" si="11"/>
        <v>0</v>
      </c>
    </row>
    <row r="34" spans="1:16" ht="14.45" customHeight="1" x14ac:dyDescent="0.25">
      <c r="A34" s="16" t="s">
        <v>43</v>
      </c>
      <c r="B34" s="21">
        <v>46630382</v>
      </c>
      <c r="C34" s="34">
        <v>46630382</v>
      </c>
      <c r="D34" s="33">
        <v>0</v>
      </c>
      <c r="E34" s="33">
        <v>0</v>
      </c>
      <c r="F34" s="8">
        <v>5097.6000000000004</v>
      </c>
      <c r="G34" s="8"/>
      <c r="H34" s="8"/>
      <c r="I34" s="8"/>
      <c r="J34" s="17"/>
      <c r="K34" s="8"/>
      <c r="L34" s="8"/>
      <c r="M34" s="8"/>
      <c r="N34" s="8"/>
      <c r="O34" s="8"/>
      <c r="P34" s="25">
        <f t="shared" si="11"/>
        <v>5097.6000000000004</v>
      </c>
    </row>
    <row r="35" spans="1:16" ht="14.45" customHeight="1" x14ac:dyDescent="0.25">
      <c r="A35" s="16" t="s">
        <v>44</v>
      </c>
      <c r="B35" s="21">
        <v>13837021</v>
      </c>
      <c r="C35" s="34">
        <v>13983714.800000001</v>
      </c>
      <c r="D35" s="33">
        <v>33063.599999999999</v>
      </c>
      <c r="E35" s="33">
        <v>1218354.73</v>
      </c>
      <c r="F35" s="8">
        <v>259777</v>
      </c>
      <c r="G35" s="8"/>
      <c r="H35" s="8"/>
      <c r="I35" s="8"/>
      <c r="J35" s="17"/>
      <c r="K35" s="8"/>
      <c r="L35" s="8"/>
      <c r="M35" s="8"/>
      <c r="N35" s="8"/>
      <c r="O35" s="8"/>
      <c r="P35" s="25">
        <f t="shared" si="11"/>
        <v>1511195.33</v>
      </c>
    </row>
    <row r="36" spans="1:16" s="27" customFormat="1" ht="14.45" customHeight="1" x14ac:dyDescent="0.25">
      <c r="A36" s="15" t="s">
        <v>45</v>
      </c>
      <c r="B36" s="22">
        <f>SUM(B37:B39)</f>
        <v>1293532157</v>
      </c>
      <c r="C36" s="22">
        <f t="shared" ref="C36:F36" si="34">SUM(C37:C39)</f>
        <v>1333532157</v>
      </c>
      <c r="D36" s="22">
        <f t="shared" si="34"/>
        <v>74425214.159999996</v>
      </c>
      <c r="E36" s="22">
        <f t="shared" si="34"/>
        <v>87794770.310000002</v>
      </c>
      <c r="F36" s="22">
        <f t="shared" si="34"/>
        <v>115909416.65000001</v>
      </c>
      <c r="G36" s="22">
        <f t="shared" ref="G36" si="35">SUM(G37:G39)</f>
        <v>0</v>
      </c>
      <c r="H36" s="22">
        <f t="shared" ref="H36" si="36">SUM(H37:H39)</f>
        <v>0</v>
      </c>
      <c r="I36" s="22">
        <f t="shared" ref="I36" si="37">SUM(I37:I39)</f>
        <v>0</v>
      </c>
      <c r="J36" s="22">
        <f t="shared" ref="J36" si="38">SUM(J37:J39)</f>
        <v>0</v>
      </c>
      <c r="K36" s="22">
        <f t="shared" ref="K36" si="39">SUM(K37:K39)</f>
        <v>0</v>
      </c>
      <c r="L36" s="22">
        <f t="shared" ref="L36" si="40">SUM(L37:L39)</f>
        <v>0</v>
      </c>
      <c r="M36" s="22">
        <f t="shared" ref="M36" si="41">SUM(M37:M39)</f>
        <v>0</v>
      </c>
      <c r="N36" s="22">
        <f t="shared" ref="N36" si="42">SUM(N37:N39)</f>
        <v>0</v>
      </c>
      <c r="O36" s="22">
        <f t="shared" ref="O36" si="43">SUM(O37:O39)</f>
        <v>0</v>
      </c>
      <c r="P36" s="22">
        <f t="shared" ref="P36" si="44">SUM(P37:P39)</f>
        <v>278129401.12</v>
      </c>
    </row>
    <row r="37" spans="1:16" ht="14.45" customHeight="1" x14ac:dyDescent="0.25">
      <c r="A37" s="16" t="s">
        <v>46</v>
      </c>
      <c r="B37" s="21">
        <v>299326965</v>
      </c>
      <c r="C37" s="34">
        <v>335674965</v>
      </c>
      <c r="D37" s="33">
        <v>0</v>
      </c>
      <c r="E37" s="33">
        <v>0</v>
      </c>
      <c r="F37" s="8">
        <v>40969683</v>
      </c>
      <c r="G37" s="8"/>
      <c r="H37" s="18"/>
      <c r="I37" s="18"/>
      <c r="J37" s="17"/>
      <c r="K37" s="8"/>
      <c r="L37" s="8"/>
      <c r="M37" s="8"/>
      <c r="N37" s="18"/>
      <c r="O37" s="8"/>
      <c r="P37" s="25">
        <f t="shared" si="11"/>
        <v>40969683</v>
      </c>
    </row>
    <row r="38" spans="1:16" ht="14.45" customHeight="1" x14ac:dyDescent="0.25">
      <c r="A38" s="16" t="s">
        <v>47</v>
      </c>
      <c r="B38" s="21">
        <v>976943401</v>
      </c>
      <c r="C38" s="34">
        <v>976943401</v>
      </c>
      <c r="D38" s="33">
        <v>74425214.159999996</v>
      </c>
      <c r="E38" s="33">
        <v>87794770.310000002</v>
      </c>
      <c r="F38" s="8">
        <v>54026659.25</v>
      </c>
      <c r="G38" s="8"/>
      <c r="H38" s="8"/>
      <c r="I38" s="8"/>
      <c r="J38" s="17"/>
      <c r="K38" s="8"/>
      <c r="L38" s="8"/>
      <c r="M38" s="8"/>
      <c r="N38" s="8"/>
      <c r="O38" s="8"/>
      <c r="P38" s="25">
        <f t="shared" si="11"/>
        <v>216246643.72</v>
      </c>
    </row>
    <row r="39" spans="1:16" ht="14.45" customHeight="1" x14ac:dyDescent="0.25">
      <c r="A39" s="16" t="s">
        <v>54</v>
      </c>
      <c r="B39" s="21">
        <v>17261791</v>
      </c>
      <c r="C39" s="34">
        <v>20913791</v>
      </c>
      <c r="D39" s="33">
        <v>0</v>
      </c>
      <c r="E39" s="33">
        <v>0</v>
      </c>
      <c r="F39" s="30">
        <v>20913074.399999999</v>
      </c>
      <c r="G39" s="30"/>
      <c r="H39" s="7"/>
      <c r="I39" s="7"/>
      <c r="J39" s="7"/>
      <c r="K39" s="7"/>
      <c r="L39" s="7"/>
      <c r="M39" s="7"/>
      <c r="N39" s="7"/>
      <c r="O39" s="8"/>
      <c r="P39" s="25">
        <f t="shared" si="11"/>
        <v>20913074.399999999</v>
      </c>
    </row>
    <row r="40" spans="1:16" s="27" customFormat="1" ht="14.45" customHeight="1" x14ac:dyDescent="0.25">
      <c r="A40" s="15" t="s">
        <v>48</v>
      </c>
      <c r="B40" s="22">
        <f>SUM(B41:B46)</f>
        <v>132002363</v>
      </c>
      <c r="C40" s="22">
        <f t="shared" ref="C40:O40" si="45">SUM(C41:C46)</f>
        <v>133206105</v>
      </c>
      <c r="D40" s="22">
        <f t="shared" si="45"/>
        <v>0</v>
      </c>
      <c r="E40" s="22">
        <f t="shared" si="45"/>
        <v>1581.2</v>
      </c>
      <c r="F40" s="22">
        <f t="shared" si="45"/>
        <v>0</v>
      </c>
      <c r="G40" s="22">
        <f t="shared" si="45"/>
        <v>0</v>
      </c>
      <c r="H40" s="22">
        <f t="shared" si="45"/>
        <v>0</v>
      </c>
      <c r="I40" s="22">
        <f t="shared" si="45"/>
        <v>0</v>
      </c>
      <c r="J40" s="22">
        <f t="shared" si="45"/>
        <v>0</v>
      </c>
      <c r="K40" s="22">
        <f t="shared" si="45"/>
        <v>0</v>
      </c>
      <c r="L40" s="22">
        <f t="shared" si="45"/>
        <v>0</v>
      </c>
      <c r="M40" s="22">
        <f t="shared" si="45"/>
        <v>0</v>
      </c>
      <c r="N40" s="22">
        <f t="shared" si="45"/>
        <v>0</v>
      </c>
      <c r="O40" s="22">
        <f t="shared" si="45"/>
        <v>0</v>
      </c>
      <c r="P40" s="22">
        <f>SUM(P41:P46)</f>
        <v>1581.2</v>
      </c>
    </row>
    <row r="41" spans="1:16" ht="14.25" customHeight="1" x14ac:dyDescent="0.25">
      <c r="A41" s="16" t="s">
        <v>49</v>
      </c>
      <c r="B41" s="21">
        <v>28599843</v>
      </c>
      <c r="C41" s="34">
        <v>27936704</v>
      </c>
      <c r="D41" s="33">
        <v>0</v>
      </c>
      <c r="E41" s="33">
        <v>0</v>
      </c>
      <c r="F41" s="8">
        <v>0</v>
      </c>
      <c r="G41" s="8"/>
      <c r="H41" s="8"/>
      <c r="I41" s="8"/>
      <c r="J41" s="17"/>
      <c r="K41" s="8"/>
      <c r="L41" s="8"/>
      <c r="M41" s="8"/>
      <c r="N41" s="8"/>
      <c r="O41" s="8"/>
      <c r="P41" s="25">
        <f>SUM(D41:O41)</f>
        <v>0</v>
      </c>
    </row>
    <row r="42" spans="1:16" ht="14.25" customHeight="1" x14ac:dyDescent="0.25">
      <c r="A42" s="35" t="s">
        <v>56</v>
      </c>
      <c r="B42" s="21"/>
      <c r="C42" s="34">
        <v>2000</v>
      </c>
      <c r="D42" s="33">
        <v>0</v>
      </c>
      <c r="E42" s="33">
        <v>1581.2</v>
      </c>
      <c r="F42" s="8">
        <v>0</v>
      </c>
      <c r="G42" s="8"/>
      <c r="H42" s="8"/>
      <c r="I42" s="8"/>
      <c r="J42" s="17"/>
      <c r="K42" s="8"/>
      <c r="L42" s="8"/>
      <c r="M42" s="8"/>
      <c r="N42" s="8"/>
      <c r="O42" s="8"/>
      <c r="P42" s="25">
        <f t="shared" ref="P42:P46" si="46">SUM(D42:O42)</f>
        <v>1581.2</v>
      </c>
    </row>
    <row r="43" spans="1:16" ht="14.45" customHeight="1" x14ac:dyDescent="0.25">
      <c r="A43" s="16" t="s">
        <v>50</v>
      </c>
      <c r="B43" s="21">
        <v>56862</v>
      </c>
      <c r="C43" s="34">
        <v>56862</v>
      </c>
      <c r="D43" s="33">
        <v>0</v>
      </c>
      <c r="E43" s="33">
        <v>0</v>
      </c>
      <c r="F43" s="8">
        <v>0</v>
      </c>
      <c r="G43" s="8"/>
      <c r="H43" s="8"/>
      <c r="I43" s="8"/>
      <c r="J43" s="17"/>
      <c r="K43" s="8"/>
      <c r="L43" s="8"/>
      <c r="M43" s="8"/>
      <c r="N43" s="8"/>
      <c r="O43" s="8"/>
      <c r="P43" s="25">
        <f t="shared" si="46"/>
        <v>0</v>
      </c>
    </row>
    <row r="44" spans="1:16" ht="14.45" customHeight="1" x14ac:dyDescent="0.25">
      <c r="A44" s="16" t="s">
        <v>51</v>
      </c>
      <c r="B44" s="21">
        <v>95582555</v>
      </c>
      <c r="C44" s="34">
        <v>96177555</v>
      </c>
      <c r="D44" s="33">
        <v>0</v>
      </c>
      <c r="E44" s="33">
        <v>0</v>
      </c>
      <c r="F44" s="8">
        <v>0</v>
      </c>
      <c r="G44" s="8"/>
      <c r="H44" s="8"/>
      <c r="I44" s="8"/>
      <c r="J44" s="17"/>
      <c r="K44" s="8"/>
      <c r="L44" s="8"/>
      <c r="M44" s="8"/>
      <c r="N44" s="8"/>
      <c r="O44" s="8"/>
      <c r="P44" s="25">
        <f t="shared" si="46"/>
        <v>0</v>
      </c>
    </row>
    <row r="45" spans="1:16" ht="14.45" customHeight="1" x14ac:dyDescent="0.25">
      <c r="A45" s="16" t="s">
        <v>52</v>
      </c>
      <c r="B45" s="21">
        <v>6488800</v>
      </c>
      <c r="C45" s="34">
        <v>8353681</v>
      </c>
      <c r="D45" s="33">
        <v>0</v>
      </c>
      <c r="E45" s="33">
        <v>0</v>
      </c>
      <c r="F45" s="8">
        <v>0</v>
      </c>
      <c r="G45" s="8"/>
      <c r="H45" s="8"/>
      <c r="I45" s="8"/>
      <c r="J45" s="17"/>
      <c r="K45" s="8"/>
      <c r="L45" s="8"/>
      <c r="M45" s="8"/>
      <c r="N45" s="8"/>
      <c r="O45" s="8"/>
      <c r="P45" s="25">
        <f t="shared" si="46"/>
        <v>0</v>
      </c>
    </row>
    <row r="46" spans="1:16" x14ac:dyDescent="0.25">
      <c r="A46" s="16" t="s">
        <v>53</v>
      </c>
      <c r="B46" s="21">
        <v>1274303</v>
      </c>
      <c r="C46" s="34">
        <v>679303</v>
      </c>
      <c r="D46" s="33">
        <v>0</v>
      </c>
      <c r="E46" s="33">
        <v>0</v>
      </c>
      <c r="F46" s="8">
        <v>0</v>
      </c>
      <c r="G46" s="8"/>
      <c r="H46" s="8"/>
      <c r="I46" s="8"/>
      <c r="J46" s="17"/>
      <c r="K46" s="8"/>
      <c r="L46" s="8"/>
      <c r="M46" s="8"/>
      <c r="N46" s="8"/>
      <c r="O46" s="8"/>
      <c r="P46" s="25">
        <f t="shared" si="46"/>
        <v>0</v>
      </c>
    </row>
    <row r="47" spans="1:16" s="4" customFormat="1" ht="14.45" customHeight="1" x14ac:dyDescent="0.25">
      <c r="A47" s="9" t="s">
        <v>0</v>
      </c>
      <c r="B47" s="10">
        <f>B12+B18+B28+B36+B40</f>
        <v>3023343450</v>
      </c>
      <c r="C47" s="10">
        <f t="shared" ref="C47:P47" si="47">C12+C18+C28+C36+C40</f>
        <v>3113538331</v>
      </c>
      <c r="D47" s="10">
        <f t="shared" si="47"/>
        <v>146492721.87</v>
      </c>
      <c r="E47" s="10">
        <f t="shared" si="47"/>
        <v>176555188.86000001</v>
      </c>
      <c r="F47" s="10">
        <f t="shared" si="47"/>
        <v>196759091.56999999</v>
      </c>
      <c r="G47" s="10">
        <f t="shared" si="47"/>
        <v>0</v>
      </c>
      <c r="H47" s="10">
        <f t="shared" si="47"/>
        <v>0</v>
      </c>
      <c r="I47" s="10">
        <f t="shared" si="47"/>
        <v>0</v>
      </c>
      <c r="J47" s="10">
        <f t="shared" si="47"/>
        <v>0</v>
      </c>
      <c r="K47" s="10">
        <f t="shared" si="47"/>
        <v>0</v>
      </c>
      <c r="L47" s="10">
        <f t="shared" si="47"/>
        <v>0</v>
      </c>
      <c r="M47" s="10">
        <f t="shared" si="47"/>
        <v>0</v>
      </c>
      <c r="N47" s="10">
        <f t="shared" si="47"/>
        <v>0</v>
      </c>
      <c r="O47" s="10">
        <f t="shared" si="47"/>
        <v>0</v>
      </c>
      <c r="P47" s="10">
        <f t="shared" si="47"/>
        <v>519807002.30000001</v>
      </c>
    </row>
    <row r="48" spans="1:16" x14ac:dyDescent="0.25">
      <c r="B48" s="5"/>
      <c r="C48" s="2"/>
    </row>
    <row r="49" spans="1:15" s="29" customFormat="1" x14ac:dyDescent="0.25">
      <c r="A49" s="29" t="s">
        <v>59</v>
      </c>
      <c r="B49" s="37" t="s">
        <v>61</v>
      </c>
      <c r="C49" s="12"/>
      <c r="D49" s="12"/>
      <c r="E49" s="12"/>
      <c r="F49" s="12" t="s">
        <v>63</v>
      </c>
      <c r="G49" s="12"/>
      <c r="H49" s="12"/>
      <c r="I49" s="12"/>
      <c r="N49" s="12"/>
      <c r="O49" s="12"/>
    </row>
    <row r="50" spans="1:15" s="27" customFormat="1" x14ac:dyDescent="0.25">
      <c r="A50" s="27" t="s">
        <v>60</v>
      </c>
      <c r="B50" s="50" t="s">
        <v>62</v>
      </c>
      <c r="C50" s="51"/>
      <c r="D50" s="36"/>
      <c r="E50" s="36"/>
      <c r="F50" s="36" t="s">
        <v>64</v>
      </c>
      <c r="G50" s="36"/>
      <c r="H50" s="36"/>
      <c r="I50" s="36"/>
      <c r="N50" s="36"/>
      <c r="O50" s="36"/>
    </row>
    <row r="51" spans="1:15" s="29" customFormat="1" x14ac:dyDescent="0.25">
      <c r="A51" s="29" t="s">
        <v>67</v>
      </c>
      <c r="B51" s="52" t="s">
        <v>66</v>
      </c>
      <c r="C51" s="53"/>
      <c r="D51" s="53"/>
      <c r="E51" s="12"/>
      <c r="F51" s="12" t="s">
        <v>65</v>
      </c>
      <c r="G51" s="12"/>
      <c r="H51" s="12"/>
      <c r="I51" s="12"/>
      <c r="N51" s="12"/>
      <c r="O51" s="12"/>
    </row>
    <row r="52" spans="1:15" x14ac:dyDescent="0.25">
      <c r="B52" s="5"/>
      <c r="C52" s="2"/>
      <c r="F52" s="1"/>
    </row>
    <row r="53" spans="1:15" ht="24.75" customHeight="1" x14ac:dyDescent="0.25">
      <c r="A53" s="46" t="s">
        <v>17</v>
      </c>
      <c r="B53" s="47"/>
      <c r="C53" s="47"/>
      <c r="D53" s="47"/>
      <c r="E53" s="47"/>
      <c r="F53" s="47"/>
      <c r="G53" s="47"/>
    </row>
    <row r="54" spans="1:15" ht="22.5" customHeight="1" x14ac:dyDescent="0.25">
      <c r="A54" s="48" t="s">
        <v>18</v>
      </c>
      <c r="B54" s="49"/>
      <c r="C54" s="49"/>
      <c r="D54" s="49"/>
      <c r="E54" s="49"/>
      <c r="F54" s="49"/>
      <c r="G54" s="49"/>
    </row>
    <row r="55" spans="1:15" ht="33.75" customHeight="1" x14ac:dyDescent="0.25">
      <c r="A55" s="46" t="s">
        <v>19</v>
      </c>
      <c r="B55" s="47"/>
      <c r="C55" s="47"/>
      <c r="D55" s="47"/>
      <c r="E55" s="47"/>
      <c r="F55" s="47"/>
      <c r="G55" s="47"/>
      <c r="H55" s="47"/>
      <c r="I55" s="47"/>
    </row>
    <row r="56" spans="1:15" x14ac:dyDescent="0.25">
      <c r="D56" s="38"/>
      <c r="E56" s="38"/>
      <c r="F56" s="38"/>
    </row>
  </sheetData>
  <mergeCells count="13">
    <mergeCell ref="D56:F56"/>
    <mergeCell ref="A6:P6"/>
    <mergeCell ref="A9:A10"/>
    <mergeCell ref="B9:B10"/>
    <mergeCell ref="C9:C10"/>
    <mergeCell ref="A7:P7"/>
    <mergeCell ref="A8:P8"/>
    <mergeCell ref="D9:P9"/>
    <mergeCell ref="A53:G53"/>
    <mergeCell ref="A54:G54"/>
    <mergeCell ref="A55:I55"/>
    <mergeCell ref="B50:C50"/>
    <mergeCell ref="B51:D51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2025-04-07T20:41:20Z</cp:lastPrinted>
  <dcterms:created xsi:type="dcterms:W3CDTF">2021-07-29T18:58:50Z</dcterms:created>
  <dcterms:modified xsi:type="dcterms:W3CDTF">2025-04-11T14:47:50Z</dcterms:modified>
</cp:coreProperties>
</file>